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urbinalu\Documents\ISABEL\Isabel\AÑO 2018\Cifras definitivas\Cifras anuales para subir portal\"/>
    </mc:Choice>
  </mc:AlternateContent>
  <bookViews>
    <workbookView xWindow="360" yWindow="330" windowWidth="18675" windowHeight="11010"/>
  </bookViews>
  <sheets>
    <sheet name="Calendario del Presupuesto de E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 concurrentCalc="0"/>
</workbook>
</file>

<file path=xl/calcChain.xml><?xml version="1.0" encoding="utf-8"?>
<calcChain xmlns="http://schemas.openxmlformats.org/spreadsheetml/2006/main">
  <c r="D63" i="1" l="1"/>
  <c r="D62" i="1"/>
  <c r="D61" i="1"/>
  <c r="E12" i="1"/>
  <c r="F12" i="1"/>
  <c r="G12" i="1"/>
  <c r="H12" i="1"/>
  <c r="I12" i="1"/>
  <c r="J12" i="1"/>
  <c r="K12" i="1"/>
  <c r="L12" i="1"/>
  <c r="M12" i="1"/>
  <c r="N12" i="1"/>
  <c r="O12" i="1"/>
  <c r="P12" i="1"/>
  <c r="D83" i="1"/>
  <c r="D82" i="1"/>
  <c r="D81" i="1"/>
  <c r="D80" i="1"/>
  <c r="D79" i="1"/>
  <c r="D78" i="1"/>
  <c r="D77" i="1"/>
  <c r="D76" i="1"/>
  <c r="D74" i="1"/>
  <c r="D73" i="1"/>
  <c r="D75" i="1"/>
  <c r="D72" i="1"/>
  <c r="D71" i="1"/>
  <c r="D70" i="1"/>
  <c r="D69" i="1"/>
  <c r="D68" i="1"/>
  <c r="D67" i="1"/>
  <c r="D66" i="1"/>
  <c r="D65" i="1"/>
  <c r="D59" i="1"/>
  <c r="D58" i="1"/>
  <c r="D57" i="1"/>
  <c r="D56" i="1"/>
  <c r="D55" i="1"/>
  <c r="D54" i="1"/>
  <c r="D53" i="1"/>
  <c r="D51" i="1"/>
  <c r="D52" i="1"/>
  <c r="D50" i="1"/>
  <c r="D49" i="1"/>
  <c r="D48" i="1"/>
  <c r="D47" i="1"/>
  <c r="D46" i="1"/>
  <c r="D45" i="1"/>
  <c r="D44" i="1"/>
  <c r="D43" i="1"/>
  <c r="D42" i="1"/>
  <c r="D41" i="1"/>
  <c r="D40" i="1"/>
  <c r="D32" i="1"/>
  <c r="D33" i="1"/>
  <c r="D34" i="1"/>
  <c r="D35" i="1"/>
  <c r="D36" i="1"/>
  <c r="D37" i="1"/>
  <c r="D38" i="1"/>
  <c r="D39" i="1"/>
  <c r="D31" i="1"/>
  <c r="D30" i="1"/>
  <c r="D22" i="1"/>
  <c r="D23" i="1"/>
  <c r="D24" i="1"/>
  <c r="D25" i="1"/>
  <c r="D26" i="1"/>
  <c r="D27" i="1"/>
  <c r="D28" i="1"/>
  <c r="D29" i="1"/>
  <c r="D21" i="1"/>
  <c r="D14" i="1"/>
  <c r="D15" i="1"/>
  <c r="D16" i="1"/>
  <c r="D17" i="1"/>
  <c r="D18" i="1"/>
  <c r="D19" i="1"/>
  <c r="D13" i="1"/>
  <c r="E76" i="1"/>
  <c r="F76" i="1"/>
  <c r="G76" i="1"/>
  <c r="H76" i="1"/>
  <c r="I76" i="1"/>
  <c r="J76" i="1"/>
  <c r="K76" i="1"/>
  <c r="L76" i="1"/>
  <c r="M76" i="1"/>
  <c r="N76" i="1"/>
  <c r="O76" i="1"/>
  <c r="P76" i="1"/>
  <c r="E72" i="1"/>
  <c r="F72" i="1"/>
  <c r="G72" i="1"/>
  <c r="H72" i="1"/>
  <c r="I72" i="1"/>
  <c r="J72" i="1"/>
  <c r="K72" i="1"/>
  <c r="L72" i="1"/>
  <c r="M72" i="1"/>
  <c r="N72" i="1"/>
  <c r="O72" i="1"/>
  <c r="P72" i="1"/>
  <c r="E64" i="1"/>
  <c r="F64" i="1"/>
  <c r="G64" i="1"/>
  <c r="H64" i="1"/>
  <c r="I64" i="1"/>
  <c r="J64" i="1"/>
  <c r="K64" i="1"/>
  <c r="L64" i="1"/>
  <c r="M64" i="1"/>
  <c r="N64" i="1"/>
  <c r="O64" i="1"/>
  <c r="P64" i="1"/>
  <c r="E60" i="1"/>
  <c r="F60" i="1"/>
  <c r="G60" i="1"/>
  <c r="H60" i="1"/>
  <c r="I60" i="1"/>
  <c r="J60" i="1"/>
  <c r="K60" i="1"/>
  <c r="L60" i="1"/>
  <c r="M60" i="1"/>
  <c r="N60" i="1"/>
  <c r="O60" i="1"/>
  <c r="P60" i="1"/>
  <c r="D60" i="1"/>
  <c r="E50" i="1"/>
  <c r="F50" i="1"/>
  <c r="G50" i="1"/>
  <c r="H50" i="1"/>
  <c r="I50" i="1"/>
  <c r="J50" i="1"/>
  <c r="K50" i="1"/>
  <c r="L50" i="1"/>
  <c r="M50" i="1"/>
  <c r="N50" i="1"/>
  <c r="O50" i="1"/>
  <c r="P50" i="1"/>
  <c r="E40" i="1"/>
  <c r="F40" i="1"/>
  <c r="G40" i="1"/>
  <c r="H40" i="1"/>
  <c r="I40" i="1"/>
  <c r="J40" i="1"/>
  <c r="K40" i="1"/>
  <c r="L40" i="1"/>
  <c r="M40" i="1"/>
  <c r="N40" i="1"/>
  <c r="O40" i="1"/>
  <c r="P40" i="1"/>
  <c r="E30" i="1"/>
  <c r="F30" i="1"/>
  <c r="G30" i="1"/>
  <c r="H30" i="1"/>
  <c r="I30" i="1"/>
  <c r="J30" i="1"/>
  <c r="K30" i="1"/>
  <c r="L30" i="1"/>
  <c r="M30" i="1"/>
  <c r="N30" i="1"/>
  <c r="O30" i="1"/>
  <c r="P30" i="1"/>
  <c r="E20" i="1"/>
  <c r="F20" i="1"/>
  <c r="G20" i="1"/>
  <c r="H20" i="1"/>
  <c r="I20" i="1"/>
  <c r="J20" i="1"/>
  <c r="K20" i="1"/>
  <c r="L20" i="1"/>
  <c r="M20" i="1"/>
  <c r="N20" i="1"/>
  <c r="O20" i="1"/>
  <c r="P20" i="1"/>
  <c r="I11" i="1"/>
  <c r="D64" i="1"/>
  <c r="N11" i="1"/>
  <c r="M11" i="1"/>
  <c r="E11" i="1"/>
  <c r="D20" i="1"/>
  <c r="J11" i="1"/>
  <c r="F11" i="1"/>
  <c r="D12" i="1"/>
  <c r="L11" i="1"/>
  <c r="P11" i="1"/>
  <c r="H11" i="1"/>
  <c r="O11" i="1"/>
  <c r="K11" i="1"/>
  <c r="G11" i="1"/>
  <c r="D11" i="1"/>
</calcChain>
</file>

<file path=xl/sharedStrings.xml><?xml version="1.0" encoding="utf-8"?>
<sst xmlns="http://schemas.openxmlformats.org/spreadsheetml/2006/main" count="91" uniqueCount="91">
  <si>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</si>
  <si>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</si>
  <si>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</si>
  <si>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</si>
  <si>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</si>
  <si>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</si>
  <si>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</si>
  <si>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</si>
  <si>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</si>
  <si>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</si>
  <si>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</si>
  <si>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</si>
  <si>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</si>
  <si>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Anual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</si>
  <si>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</si>
  <si>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</si>
  <si>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</si>
  <si>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</si>
  <si>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</si>
  <si>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</si>
  <si>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</si>
  <si>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</si>
  <si>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</si>
  <si>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</si>
  <si>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</si>
  <si>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</si>
  <si>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</si>
  <si>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</si>
  <si>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</si>
  <si>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</si>
  <si>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</si>
  <si>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</si>
  <si>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</si>
  <si>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</si>
  <si>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</si>
  <si>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</si>
  <si>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</si>
  <si>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</si>
  <si>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</si>
  <si>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</si>
  <si>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</si>
  <si>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</si>
  <si>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</si>
  <si>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</si>
  <si>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</si>
  <si>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</si>
  <si>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</si>
  <si>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</si>
  <si>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</si>
  <si>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</si>
  <si>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</si>
  <si>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</si>
  <si>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</si>
  <si>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</si>
  <si>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</si>
  <si>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</si>
  <si>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</si>
  <si>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</si>
  <si>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</si>
  <si>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</si>
  <si>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</si>
  <si>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</si>
  <si>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</si>
  <si>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</si>
  <si>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</si>
  <si>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</si>
  <si>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</si>
  <si>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</si>
  <si>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</si>
  <si>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</si>
  <si>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</si>
  <si>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</si>
  <si>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</si>
  <si>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</si>
  <si>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</si>
  <si>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</si>
  <si>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</si>
  <si>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</si>
  <si>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</si>
  <si>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</si>
  <si>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</si>
  <si>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</si>
  <si>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</si>
  <si>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</si>
  <si>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</si>
  <si>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</si>
  <si>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(Pesos)</t>
  </si>
  <si>
    <t>Ente Público:</t>
  </si>
  <si>
    <t xml:space="preserve">CALENDARIO DE PRESUPUESTO DE EGRESOS </t>
  </si>
  <si>
    <t>INSTITUTO DE SEGURIDAD SOCIAL DEL ESTADO DE GUANAJUATO</t>
  </si>
  <si>
    <t>Información Anual del Ejercicio Fiscal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</si>
</sst>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indexed="8"/>
      <name val="Calibri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sz val="16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4" fontId="3" fillId="2" borderId="1" applyNumberFormat="0" applyProtection="0">
      <alignment horizontal="center" vertical="center" wrapText="1"/>
    </xf>
    <xf numFmtId="4" fontId="4" fillId="3" borderId="1" applyNumberFormat="0" applyProtection="0">
      <alignment horizontal="center" vertical="center" wrapText="1"/>
    </xf>
    <xf numFmtId="4" fontId="5" fillId="2" borderId="1" applyNumberFormat="0" applyProtection="0">
      <alignment horizontal="left" vertical="center" wrapText="1"/>
    </xf>
    <xf numFmtId="4" fontId="6" fillId="4" borderId="0" applyNumberFormat="0" applyProtection="0">
      <alignment horizontal="left" vertical="center" wrapText="1"/>
    </xf>
    <xf numFmtId="4" fontId="7" fillId="5" borderId="1" applyNumberFormat="0" applyProtection="0">
      <alignment horizontal="right" vertical="center"/>
    </xf>
    <xf numFmtId="4" fontId="7" fillId="6" borderId="1" applyNumberFormat="0" applyProtection="0">
      <alignment horizontal="right" vertical="center"/>
    </xf>
    <xf numFmtId="4" fontId="7" fillId="7" borderId="1" applyNumberFormat="0" applyProtection="0">
      <alignment horizontal="right" vertical="center"/>
    </xf>
    <xf numFmtId="4" fontId="7" fillId="8" borderId="1" applyNumberFormat="0" applyProtection="0">
      <alignment horizontal="right" vertical="center"/>
    </xf>
    <xf numFmtId="4" fontId="7" fillId="9" borderId="1" applyNumberFormat="0" applyProtection="0">
      <alignment horizontal="right" vertical="center"/>
    </xf>
    <xf numFmtId="4" fontId="7" fillId="10" borderId="1" applyNumberFormat="0" applyProtection="0">
      <alignment horizontal="right" vertical="center"/>
    </xf>
    <xf numFmtId="4" fontId="7" fillId="11" borderId="1" applyNumberFormat="0" applyProtection="0">
      <alignment horizontal="right" vertical="center"/>
    </xf>
    <xf numFmtId="4" fontId="7" fillId="12" borderId="1" applyNumberFormat="0" applyProtection="0">
      <alignment horizontal="right" vertical="center"/>
    </xf>
    <xf numFmtId="4" fontId="7" fillId="13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8" fillId="15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7" fillId="17" borderId="1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7" fillId="18" borderId="1" applyNumberFormat="0" applyProtection="0">
      <alignment vertical="center"/>
    </xf>
    <xf numFmtId="4" fontId="10" fillId="18" borderId="1" applyNumberFormat="0" applyProtection="0">
      <alignment vertical="center"/>
    </xf>
    <xf numFmtId="4" fontId="9" fillId="17" borderId="3" applyNumberFormat="0" applyProtection="0">
      <alignment horizontal="left" vertical="center" indent="1"/>
    </xf>
    <xf numFmtId="4" fontId="11" fillId="4" borderId="4" applyNumberFormat="0" applyProtection="0">
      <alignment horizontal="center" vertical="center" wrapText="1"/>
    </xf>
    <xf numFmtId="4" fontId="10" fillId="18" borderId="1" applyNumberFormat="0" applyProtection="0">
      <alignment horizontal="center" vertical="center" wrapText="1"/>
    </xf>
    <xf numFmtId="4" fontId="12" fillId="19" borderId="4" applyNumberFormat="0" applyProtection="0">
      <alignment horizontal="left" vertical="center" wrapText="1"/>
    </xf>
    <xf numFmtId="4" fontId="13" fillId="0" borderId="0" applyNumberFormat="0" applyProtection="0">
      <alignment horizontal="left" vertical="center" indent="1"/>
    </xf>
    <xf numFmtId="4" fontId="14" fillId="18" borderId="1" applyNumberFormat="0" applyProtection="0">
      <alignment horizontal="right" vertical="center"/>
    </xf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20" borderId="5" applyNumberFormat="0" applyFont="0" applyAlignment="0" applyProtection="0"/>
    <xf numFmtId="0" fontId="15" fillId="20" borderId="5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6">
    <xf numFmtId="0" fontId="0" fillId="0" borderId="0" xfId="0"/>
    <xf numFmtId="0" fontId="16" fillId="23" borderId="0" xfId="0" applyFont="1" applyFill="1"/>
    <xf numFmtId="0" fontId="16" fillId="21" borderId="0" xfId="0" applyFont="1" applyFill="1"/>
    <xf numFmtId="0" fontId="16" fillId="0" borderId="0" xfId="0" applyFont="1"/>
    <xf numFmtId="0" fontId="17" fillId="21" borderId="0" xfId="0" applyFont="1" applyFill="1" applyBorder="1" applyAlignment="1">
      <alignment horizontal="right"/>
    </xf>
    <xf numFmtId="0" fontId="17" fillId="21" borderId="0" xfId="0" applyNumberFormat="1" applyFont="1" applyFill="1" applyBorder="1" applyAlignment="1" applyProtection="1">
      <protection locked="0"/>
    </xf>
    <xf numFmtId="0" fontId="16" fillId="23" borderId="6" xfId="0" applyFont="1" applyFill="1" applyBorder="1" applyAlignment="1">
      <alignment horizontal="center" vertical="center"/>
    </xf>
    <xf numFmtId="4" fontId="17" fillId="0" borderId="6" xfId="34" applyNumberFormat="1" applyFont="1" applyBorder="1" applyAlignment="1">
      <alignment vertical="center"/>
    </xf>
    <xf numFmtId="4" fontId="19" fillId="0" borderId="6" xfId="34" applyNumberFormat="1" applyFont="1" applyBorder="1" applyAlignment="1">
      <alignment vertical="center"/>
    </xf>
    <xf numFmtId="0" fontId="16" fillId="0" borderId="6" xfId="0" applyFont="1" applyBorder="1"/>
    <xf numFmtId="0" fontId="16" fillId="0" borderId="6" xfId="0" applyFont="1" applyBorder="1" applyAlignment="1">
      <alignment horizontal="justify" vertical="top" wrapText="1"/>
    </xf>
    <xf numFmtId="4" fontId="16" fillId="0" borderId="0" xfId="0" applyNumberFormat="1" applyFont="1"/>
    <xf numFmtId="0" fontId="16" fillId="0" borderId="6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 wrapText="1"/>
    </xf>
    <xf numFmtId="0" fontId="18" fillId="21" borderId="0" xfId="0" applyFont="1" applyFill="1" applyBorder="1" applyAlignment="1">
      <alignment horizontal="center"/>
    </xf>
    <xf numFmtId="0" fontId="17" fillId="23" borderId="0" xfId="3" applyFont="1" applyFill="1" applyBorder="1" applyAlignment="1">
      <alignment horizontal="center"/>
    </xf>
  </cellXfs>
  <cellStyles count="167">
    <cellStyle name="20% - Énfasis4 2" xfId="36"/>
    <cellStyle name="20% - Énfasis4 3" xfId="37"/>
    <cellStyle name="Euro" xfId="38"/>
    <cellStyle name="Euro 2" xfId="39"/>
    <cellStyle name="Millares" xfId="34" builtinId="3"/>
    <cellStyle name="Millares 2" xfId="40"/>
    <cellStyle name="Millares 2 2" xfId="41"/>
    <cellStyle name="Millares 3" xfId="42"/>
    <cellStyle name="Millares 4" xfId="43"/>
    <cellStyle name="Millares 5" xfId="44"/>
    <cellStyle name="Millares 5 2" xfId="45"/>
    <cellStyle name="Millares 6" xfId="46"/>
    <cellStyle name="Millares 7" xfId="47"/>
    <cellStyle name="Moneda 2" xfId="48"/>
    <cellStyle name="Moneda 2 2" xfId="49"/>
    <cellStyle name="Normal" xfId="0" builtinId="0"/>
    <cellStyle name="Normal 10" xfId="1"/>
    <cellStyle name="Normal 10 10" xfId="50"/>
    <cellStyle name="Normal 10 11" xfId="51"/>
    <cellStyle name="Normal 10 12" xfId="52"/>
    <cellStyle name="Normal 10 13" xfId="53"/>
    <cellStyle name="Normal 10 2" xfId="54"/>
    <cellStyle name="Normal 10 3" xfId="55"/>
    <cellStyle name="Normal 10 4" xfId="56"/>
    <cellStyle name="Normal 10 5" xfId="57"/>
    <cellStyle name="Normal 10 6" xfId="58"/>
    <cellStyle name="Normal 10 7" xfId="59"/>
    <cellStyle name="Normal 10 8" xfId="60"/>
    <cellStyle name="Normal 10 9" xfId="61"/>
    <cellStyle name="Normal 11" xfId="2"/>
    <cellStyle name="Normal 11 10" xfId="62"/>
    <cellStyle name="Normal 11 11" xfId="63"/>
    <cellStyle name="Normal 11 12" xfId="64"/>
    <cellStyle name="Normal 11 13" xfId="65"/>
    <cellStyle name="Normal 11 2" xfId="66"/>
    <cellStyle name="Normal 11 3" xfId="67"/>
    <cellStyle name="Normal 11 4" xfId="68"/>
    <cellStyle name="Normal 11 5" xfId="69"/>
    <cellStyle name="Normal 11 6" xfId="70"/>
    <cellStyle name="Normal 11 7" xfId="71"/>
    <cellStyle name="Normal 11 8" xfId="72"/>
    <cellStyle name="Normal 11 9" xfId="73"/>
    <cellStyle name="Normal 12" xfId="74"/>
    <cellStyle name="Normal 13" xfId="75"/>
    <cellStyle name="Normal 14" xfId="76"/>
    <cellStyle name="Normal 15" xfId="77"/>
    <cellStyle name="Normal 2" xfId="3"/>
    <cellStyle name="Normal 2 10" xfId="78"/>
    <cellStyle name="Normal 2 11" xfId="79"/>
    <cellStyle name="Normal 2 12" xfId="80"/>
    <cellStyle name="Normal 2 13" xfId="81"/>
    <cellStyle name="Normal 2 14" xfId="82"/>
    <cellStyle name="Normal 2 15" xfId="83"/>
    <cellStyle name="Normal 2 16" xfId="84"/>
    <cellStyle name="Normal 2 17" xfId="85"/>
    <cellStyle name="Normal 2 2" xfId="86"/>
    <cellStyle name="Normal 2 2 2" xfId="87"/>
    <cellStyle name="Normal 2 2 2 2" xfId="88"/>
    <cellStyle name="Normal 2 2 3" xfId="89"/>
    <cellStyle name="Normal 2 3" xfId="90"/>
    <cellStyle name="Normal 2 4" xfId="91"/>
    <cellStyle name="Normal 2 5" xfId="92"/>
    <cellStyle name="Normal 2 6" xfId="93"/>
    <cellStyle name="Normal 2 7" xfId="94"/>
    <cellStyle name="Normal 2 8" xfId="95"/>
    <cellStyle name="Normal 2 9" xfId="96"/>
    <cellStyle name="Normal 3" xfId="4"/>
    <cellStyle name="Normal 3 10" xfId="97"/>
    <cellStyle name="Normal 3 11" xfId="98"/>
    <cellStyle name="Normal 3 12" xfId="99"/>
    <cellStyle name="Normal 3 13" xfId="100"/>
    <cellStyle name="Normal 3 2" xfId="101"/>
    <cellStyle name="Normal 3 3" xfId="102"/>
    <cellStyle name="Normal 3 4" xfId="103"/>
    <cellStyle name="Normal 3 5" xfId="104"/>
    <cellStyle name="Normal 3 6" xfId="105"/>
    <cellStyle name="Normal 3 7" xfId="106"/>
    <cellStyle name="Normal 3 8" xfId="107"/>
    <cellStyle name="Normal 3 9" xfId="108"/>
    <cellStyle name="Normal 4" xfId="109"/>
    <cellStyle name="Normal 4 10" xfId="110"/>
    <cellStyle name="Normal 4 11" xfId="111"/>
    <cellStyle name="Normal 4 12" xfId="112"/>
    <cellStyle name="Normal 4 13" xfId="113"/>
    <cellStyle name="Normal 4 2" xfId="114"/>
    <cellStyle name="Normal 4 3" xfId="115"/>
    <cellStyle name="Normal 4 4" xfId="35"/>
    <cellStyle name="Normal 4 5" xfId="116"/>
    <cellStyle name="Normal 4 6" xfId="117"/>
    <cellStyle name="Normal 4 7" xfId="118"/>
    <cellStyle name="Normal 4 8" xfId="119"/>
    <cellStyle name="Normal 4 9" xfId="120"/>
    <cellStyle name="Normal 5" xfId="121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63"/>
    <cellStyle name="Notas 3" xfId="164"/>
    <cellStyle name="Porcentaje 2" xfId="165"/>
    <cellStyle name="Porcentaje 3" xfId="166"/>
    <cellStyle name="SAPBEXaggData" xfId="5"/>
    <cellStyle name="SAPBEXaggDataEmph" xfId="6"/>
    <cellStyle name="SAPBEXaggItem" xfId="7"/>
    <cellStyle name="SAPBEXchaText" xfId="8"/>
    <cellStyle name="SAPBEXexcBad7" xfId="9"/>
    <cellStyle name="SAPBEXexcBad8" xfId="10"/>
    <cellStyle name="SAPBEXexcBad9" xfId="11"/>
    <cellStyle name="SAPBEXexcCritical4" xfId="12"/>
    <cellStyle name="SAPBEXexcCritical5" xfId="13"/>
    <cellStyle name="SAPBEXexcCritical6" xfId="14"/>
    <cellStyle name="SAPBEXexcGood1" xfId="15"/>
    <cellStyle name="SAPBEXexcGood2" xfId="16"/>
    <cellStyle name="SAPBEXexcGood3" xfId="17"/>
    <cellStyle name="SAPBEXfilterDrill" xfId="18"/>
    <cellStyle name="SAPBEXfilterItem" xfId="19"/>
    <cellStyle name="SAPBEXfilterText" xfId="20"/>
    <cellStyle name="SAPBEXformats" xfId="21"/>
    <cellStyle name="SAPBEXheaderItem" xfId="22"/>
    <cellStyle name="SAPBEXheaderItem 2" xfId="23"/>
    <cellStyle name="SAPBEXheaderText" xfId="24"/>
    <cellStyle name="SAPBEXheaderText 2" xfId="25"/>
    <cellStyle name="SAPBEXresData" xfId="26"/>
    <cellStyle name="SAPBEXresDataEmph" xfId="27"/>
    <cellStyle name="SAPBEXresItem" xfId="28"/>
    <cellStyle name="SAPBEXstdData" xfId="29"/>
    <cellStyle name="SAPBEXstdDataEmph" xfId="30"/>
    <cellStyle name="SAPBEXstdItem" xfId="31"/>
    <cellStyle name="SAPBEXtitle" xfId="32"/>
    <cellStyle name="SAPBEXundefined" xf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41DC495E-5CE9-4BCA-B78D-30CA5F40F7D3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83"/>
  <sheetViews>
    <sheetView showGridLines="0" tabSelected="1" topLeftCell="A31" zoomScale="50" zoomScaleNormal="50" workbookViewId="0">
      <selection activeCell="E60" sqref="E60:P60"/>
    </sheetView>
  </sheetViews>
  <sheetFormatPr baseColWidth="10" defaultColWidth="11.5703125" defaultRowHeight="20.25" x14ac:dyDescent="0.3"/>
  <cols>
    <col min="1" max="1" width="11.5703125" style="3"/>
    <col min="2" max="2" width="3.7109375" style="3" customWidth="1"/>
    <col min="3" max="3" width="67.7109375" style="3" bestFit="1" customWidth="1"/>
    <col min="4" max="4" width="26.42578125" style="11" bestFit="1" customWidth="1"/>
    <col min="5" max="5" width="22.7109375" style="11" customWidth="1"/>
    <col min="6" max="16" width="23.5703125" style="11" bestFit="1" customWidth="1"/>
    <col min="17" max="16384" width="11.5703125" style="3"/>
  </cols>
  <sheetData>
    <row r="3" spans="1:16" s="2" customFormat="1" x14ac:dyDescent="0.3">
      <c r="A3" s="1"/>
      <c r="B3" s="15" t="s">
        <v>88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s="2" customFormat="1" x14ac:dyDescent="0.3">
      <c r="A4" s="1"/>
      <c r="B4" s="15" t="s">
        <v>90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s="2" customFormat="1" x14ac:dyDescent="0.3">
      <c r="A5" s="1"/>
      <c r="B5" s="15" t="s">
        <v>86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 x14ac:dyDescent="0.3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3"/>
    </row>
    <row r="7" spans="1:16" x14ac:dyDescent="0.3">
      <c r="D7" s="4" t="s">
        <v>87</v>
      </c>
      <c r="E7" s="5" t="s">
        <v>89</v>
      </c>
      <c r="F7" s="5"/>
      <c r="G7" s="5"/>
      <c r="H7" s="5"/>
      <c r="I7" s="5"/>
      <c r="J7" s="5"/>
      <c r="K7" s="5"/>
      <c r="L7" s="5"/>
      <c r="M7" s="5"/>
      <c r="N7" s="5"/>
      <c r="O7" s="5"/>
      <c r="P7" s="3"/>
    </row>
    <row r="10" spans="1:16" x14ac:dyDescent="0.3">
      <c r="B10" s="6"/>
      <c r="C10" s="6"/>
      <c r="D10" s="6" t="s">
        <v>13</v>
      </c>
      <c r="E10" s="6" t="s">
        <v>0</v>
      </c>
      <c r="F10" s="6" t="s">
        <v>1</v>
      </c>
      <c r="G10" s="6" t="s">
        <v>2</v>
      </c>
      <c r="H10" s="6" t="s">
        <v>3</v>
      </c>
      <c r="I10" s="6" t="s">
        <v>4</v>
      </c>
      <c r="J10" s="6" t="s">
        <v>5</v>
      </c>
      <c r="K10" s="6" t="s">
        <v>6</v>
      </c>
      <c r="L10" s="6" t="s">
        <v>7</v>
      </c>
      <c r="M10" s="6" t="s">
        <v>8</v>
      </c>
      <c r="N10" s="6" t="s">
        <v>9</v>
      </c>
      <c r="O10" s="6" t="s">
        <v>10</v>
      </c>
      <c r="P10" s="6" t="s">
        <v>11</v>
      </c>
    </row>
    <row r="11" spans="1:16" x14ac:dyDescent="0.3">
      <c r="B11" s="13" t="s">
        <v>12</v>
      </c>
      <c r="C11" s="13"/>
      <c r="D11" s="7">
        <f>+D12+D20+D30+D40+D50+D60+D64+D72+D76</f>
        <v>5709186647.2799997</v>
      </c>
      <c r="E11" s="7">
        <f t="shared" ref="E11:P11" si="0">+E12+E20+E30+E40+E50+E60+E64+E72+E76</f>
        <v>428465074.83000004</v>
      </c>
      <c r="F11" s="7">
        <f t="shared" si="0"/>
        <v>465269383.08999991</v>
      </c>
      <c r="G11" s="7">
        <f t="shared" si="0"/>
        <v>456861958.92999995</v>
      </c>
      <c r="H11" s="7">
        <f t="shared" si="0"/>
        <v>445376517.48000002</v>
      </c>
      <c r="I11" s="7">
        <f t="shared" si="0"/>
        <v>459859115.12</v>
      </c>
      <c r="J11" s="7">
        <f t="shared" si="0"/>
        <v>434308938.95999998</v>
      </c>
      <c r="K11" s="7">
        <f t="shared" si="0"/>
        <v>423611536.31999993</v>
      </c>
      <c r="L11" s="7">
        <f t="shared" si="0"/>
        <v>439185774.63999999</v>
      </c>
      <c r="M11" s="7">
        <f t="shared" si="0"/>
        <v>458256481.17999995</v>
      </c>
      <c r="N11" s="7">
        <f t="shared" si="0"/>
        <v>449724625.30999994</v>
      </c>
      <c r="O11" s="7">
        <f t="shared" si="0"/>
        <v>439786443.83999997</v>
      </c>
      <c r="P11" s="7">
        <f t="shared" si="0"/>
        <v>808480797.58000016</v>
      </c>
    </row>
    <row r="12" spans="1:16" x14ac:dyDescent="0.3">
      <c r="B12" s="12" t="s">
        <v>14</v>
      </c>
      <c r="C12" s="12"/>
      <c r="D12" s="8">
        <f>SUM(D13:D19)</f>
        <v>407193587.19</v>
      </c>
      <c r="E12" s="8">
        <f t="shared" ref="E12:P12" si="1">SUM(E13:E19)</f>
        <v>30056467.520000003</v>
      </c>
      <c r="F12" s="8">
        <f t="shared" si="1"/>
        <v>30056467.520000003</v>
      </c>
      <c r="G12" s="8">
        <f t="shared" si="1"/>
        <v>30056467.520000003</v>
      </c>
      <c r="H12" s="8">
        <f t="shared" si="1"/>
        <v>34012820.950000003</v>
      </c>
      <c r="I12" s="8">
        <f t="shared" si="1"/>
        <v>31554512.020000007</v>
      </c>
      <c r="J12" s="8">
        <f t="shared" si="1"/>
        <v>30056467.510000005</v>
      </c>
      <c r="K12" s="8">
        <f t="shared" si="1"/>
        <v>30056467.510000005</v>
      </c>
      <c r="L12" s="8">
        <f t="shared" si="1"/>
        <v>30056467.510000005</v>
      </c>
      <c r="M12" s="8">
        <f t="shared" si="1"/>
        <v>30056467.510000005</v>
      </c>
      <c r="N12" s="8">
        <f t="shared" si="1"/>
        <v>30056467.510000005</v>
      </c>
      <c r="O12" s="8">
        <f t="shared" si="1"/>
        <v>30056467.510000005</v>
      </c>
      <c r="P12" s="8">
        <f t="shared" si="1"/>
        <v>71118046.600000024</v>
      </c>
    </row>
    <row r="13" spans="1:16" ht="40.5" x14ac:dyDescent="0.3">
      <c r="B13" s="9"/>
      <c r="C13" s="10" t="s">
        <v>15</v>
      </c>
      <c r="D13" s="8">
        <f>SUM(E13:P13)</f>
        <v>97905012.360000014</v>
      </c>
      <c r="E13" s="8">
        <v>8158751.0300000012</v>
      </c>
      <c r="F13" s="8">
        <v>8158751.0300000012</v>
      </c>
      <c r="G13" s="8">
        <v>8158751.0300000012</v>
      </c>
      <c r="H13" s="8">
        <v>8158751.0300000012</v>
      </c>
      <c r="I13" s="8">
        <v>8158751.0300000012</v>
      </c>
      <c r="J13" s="8">
        <v>8158751.0300000012</v>
      </c>
      <c r="K13" s="8">
        <v>8158751.0300000012</v>
      </c>
      <c r="L13" s="8">
        <v>8158751.0300000012</v>
      </c>
      <c r="M13" s="8">
        <v>8158751.0300000012</v>
      </c>
      <c r="N13" s="8">
        <v>8158751.0300000012</v>
      </c>
      <c r="O13" s="8">
        <v>8158751.0300000012</v>
      </c>
      <c r="P13" s="8">
        <v>8158751.0300000012</v>
      </c>
    </row>
    <row r="14" spans="1:16" ht="40.5" x14ac:dyDescent="0.3">
      <c r="B14" s="9"/>
      <c r="C14" s="10" t="s">
        <v>16</v>
      </c>
      <c r="D14" s="8">
        <f t="shared" ref="D14:D63" si="2">SUM(E14:P14)</f>
        <v>11715581.640000002</v>
      </c>
      <c r="E14" s="8">
        <v>976298.47000000009</v>
      </c>
      <c r="F14" s="8">
        <v>976298.47000000009</v>
      </c>
      <c r="G14" s="8">
        <v>976298.47000000009</v>
      </c>
      <c r="H14" s="8">
        <v>976298.47000000009</v>
      </c>
      <c r="I14" s="8">
        <v>976298.47000000009</v>
      </c>
      <c r="J14" s="8">
        <v>976298.47000000009</v>
      </c>
      <c r="K14" s="8">
        <v>976298.47000000009</v>
      </c>
      <c r="L14" s="8">
        <v>976298.47000000009</v>
      </c>
      <c r="M14" s="8">
        <v>976298.47000000009</v>
      </c>
      <c r="N14" s="8">
        <v>976298.47000000009</v>
      </c>
      <c r="O14" s="8">
        <v>976298.47000000009</v>
      </c>
      <c r="P14" s="8">
        <v>976298.47000000009</v>
      </c>
    </row>
    <row r="15" spans="1:16" x14ac:dyDescent="0.3">
      <c r="B15" s="9"/>
      <c r="C15" s="10" t="s">
        <v>17</v>
      </c>
      <c r="D15" s="8">
        <f t="shared" si="2"/>
        <v>109652382.68000004</v>
      </c>
      <c r="E15" s="8">
        <v>5511041.2100000009</v>
      </c>
      <c r="F15" s="8">
        <v>5511041.2100000009</v>
      </c>
      <c r="G15" s="8">
        <v>5511041.2100000009</v>
      </c>
      <c r="H15" s="8">
        <v>9467394.6500000004</v>
      </c>
      <c r="I15" s="8">
        <v>5511041.2100000009</v>
      </c>
      <c r="J15" s="8">
        <v>5511041.2100000009</v>
      </c>
      <c r="K15" s="8">
        <v>5511041.2100000009</v>
      </c>
      <c r="L15" s="8">
        <v>5511041.2100000009</v>
      </c>
      <c r="M15" s="8">
        <v>5511041.2100000009</v>
      </c>
      <c r="N15" s="8">
        <v>5511041.2100000009</v>
      </c>
      <c r="O15" s="8">
        <v>5511041.2100000009</v>
      </c>
      <c r="P15" s="8">
        <v>45074575.930000022</v>
      </c>
    </row>
    <row r="16" spans="1:16" x14ac:dyDescent="0.3">
      <c r="B16" s="9"/>
      <c r="C16" s="10" t="s">
        <v>18</v>
      </c>
      <c r="D16" s="8">
        <f t="shared" si="2"/>
        <v>35835146.640000001</v>
      </c>
      <c r="E16" s="8">
        <v>2986262.2200000007</v>
      </c>
      <c r="F16" s="8">
        <v>2986262.2200000007</v>
      </c>
      <c r="G16" s="8">
        <v>2986262.2200000007</v>
      </c>
      <c r="H16" s="8">
        <v>2986262.2200000007</v>
      </c>
      <c r="I16" s="8">
        <v>2986262.2200000007</v>
      </c>
      <c r="J16" s="8">
        <v>2986262.2200000007</v>
      </c>
      <c r="K16" s="8">
        <v>2986262.2200000007</v>
      </c>
      <c r="L16" s="8">
        <v>2986262.2200000007</v>
      </c>
      <c r="M16" s="8">
        <v>2986262.2200000007</v>
      </c>
      <c r="N16" s="8">
        <v>2986262.2200000007</v>
      </c>
      <c r="O16" s="8">
        <v>2986262.2200000007</v>
      </c>
      <c r="P16" s="8">
        <v>2986262.2200000007</v>
      </c>
    </row>
    <row r="17" spans="2:16" x14ac:dyDescent="0.3">
      <c r="B17" s="9"/>
      <c r="C17" s="10" t="s">
        <v>19</v>
      </c>
      <c r="D17" s="8">
        <f t="shared" si="2"/>
        <v>137022580.91999999</v>
      </c>
      <c r="E17" s="8">
        <v>11418548.41</v>
      </c>
      <c r="F17" s="8">
        <v>11418548.41</v>
      </c>
      <c r="G17" s="8">
        <v>11418548.41</v>
      </c>
      <c r="H17" s="8">
        <v>11418548.41</v>
      </c>
      <c r="I17" s="8">
        <v>11418548.41</v>
      </c>
      <c r="J17" s="8">
        <v>11418548.41</v>
      </c>
      <c r="K17" s="8">
        <v>11418548.41</v>
      </c>
      <c r="L17" s="8">
        <v>11418548.41</v>
      </c>
      <c r="M17" s="8">
        <v>11418548.41</v>
      </c>
      <c r="N17" s="8">
        <v>11418548.41</v>
      </c>
      <c r="O17" s="8">
        <v>11418548.41</v>
      </c>
      <c r="P17" s="8">
        <v>11418548.41</v>
      </c>
    </row>
    <row r="18" spans="2:16" x14ac:dyDescent="0.3">
      <c r="B18" s="9"/>
      <c r="C18" s="10" t="s">
        <v>20</v>
      </c>
      <c r="D18" s="8">
        <f t="shared" si="2"/>
        <v>12066794.07</v>
      </c>
      <c r="E18" s="8">
        <v>1005566.1800000002</v>
      </c>
      <c r="F18" s="8">
        <v>1005566.1800000002</v>
      </c>
      <c r="G18" s="8">
        <v>1005566.1800000002</v>
      </c>
      <c r="H18" s="8">
        <v>1005566.1700000003</v>
      </c>
      <c r="I18" s="8">
        <v>1005566.1700000003</v>
      </c>
      <c r="J18" s="8">
        <v>1005566.1700000003</v>
      </c>
      <c r="K18" s="8">
        <v>1005566.1700000003</v>
      </c>
      <c r="L18" s="8">
        <v>1005566.1700000003</v>
      </c>
      <c r="M18" s="8">
        <v>1005566.1700000003</v>
      </c>
      <c r="N18" s="8">
        <v>1005566.1700000003</v>
      </c>
      <c r="O18" s="8">
        <v>1005566.1700000003</v>
      </c>
      <c r="P18" s="8">
        <v>1005566.1700000003</v>
      </c>
    </row>
    <row r="19" spans="2:16" x14ac:dyDescent="0.3">
      <c r="B19" s="9"/>
      <c r="C19" s="10" t="s">
        <v>21</v>
      </c>
      <c r="D19" s="8">
        <f t="shared" si="2"/>
        <v>2996088.88</v>
      </c>
      <c r="E19" s="8">
        <v>0</v>
      </c>
      <c r="F19" s="8">
        <v>0</v>
      </c>
      <c r="G19" s="8">
        <v>0</v>
      </c>
      <c r="H19" s="8">
        <v>0</v>
      </c>
      <c r="I19" s="8">
        <v>1498044.51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1498044.37</v>
      </c>
    </row>
    <row r="20" spans="2:16" x14ac:dyDescent="0.3">
      <c r="B20" s="12" t="s">
        <v>22</v>
      </c>
      <c r="C20" s="12"/>
      <c r="D20" s="8">
        <f>SUM(D21:D29)</f>
        <v>2418325196.1599994</v>
      </c>
      <c r="E20" s="8">
        <f t="shared" ref="E20:P20" si="3">SUM(E21:E29)</f>
        <v>205841210.32000005</v>
      </c>
      <c r="F20" s="8">
        <f t="shared" si="3"/>
        <v>217021101.9799999</v>
      </c>
      <c r="G20" s="8">
        <f t="shared" si="3"/>
        <v>206657798.40000001</v>
      </c>
      <c r="H20" s="8">
        <f t="shared" si="3"/>
        <v>202342348.99999997</v>
      </c>
      <c r="I20" s="8">
        <f t="shared" si="3"/>
        <v>206816726.86999997</v>
      </c>
      <c r="J20" s="8">
        <f t="shared" si="3"/>
        <v>197756948.00999996</v>
      </c>
      <c r="K20" s="8">
        <f t="shared" si="3"/>
        <v>196817262.43999994</v>
      </c>
      <c r="L20" s="8">
        <f t="shared" si="3"/>
        <v>194736419.46999997</v>
      </c>
      <c r="M20" s="8">
        <f t="shared" si="3"/>
        <v>187205734.82999998</v>
      </c>
      <c r="N20" s="8">
        <f t="shared" si="3"/>
        <v>198041088.85999995</v>
      </c>
      <c r="O20" s="8">
        <f t="shared" si="3"/>
        <v>191953777.27999997</v>
      </c>
      <c r="P20" s="8">
        <f t="shared" si="3"/>
        <v>213134778.70000002</v>
      </c>
    </row>
    <row r="21" spans="2:16" ht="40.5" x14ac:dyDescent="0.3">
      <c r="B21" s="9"/>
      <c r="C21" s="10" t="s">
        <v>23</v>
      </c>
      <c r="D21" s="8">
        <f t="shared" si="2"/>
        <v>7804529.4300000016</v>
      </c>
      <c r="E21" s="8">
        <v>120126.20999999999</v>
      </c>
      <c r="F21" s="8">
        <v>2121351.3700000006</v>
      </c>
      <c r="G21" s="8">
        <v>182596.02000000002</v>
      </c>
      <c r="H21" s="8">
        <v>162455.67000000001</v>
      </c>
      <c r="I21" s="8">
        <v>162784.14000000001</v>
      </c>
      <c r="J21" s="8">
        <v>2112046.4600000004</v>
      </c>
      <c r="K21" s="8">
        <v>184918.54</v>
      </c>
      <c r="L21" s="8">
        <v>167340.37000000002</v>
      </c>
      <c r="M21" s="8">
        <v>2106451.1000000006</v>
      </c>
      <c r="N21" s="8">
        <v>166676.87</v>
      </c>
      <c r="O21" s="8">
        <v>164725.5</v>
      </c>
      <c r="P21" s="8">
        <v>153057.18</v>
      </c>
    </row>
    <row r="22" spans="2:16" x14ac:dyDescent="0.3">
      <c r="B22" s="9"/>
      <c r="C22" s="10" t="s">
        <v>24</v>
      </c>
      <c r="D22" s="8">
        <f t="shared" si="2"/>
        <v>2033112.2</v>
      </c>
      <c r="E22" s="8">
        <v>166208.87</v>
      </c>
      <c r="F22" s="8">
        <v>169447.97999999998</v>
      </c>
      <c r="G22" s="8">
        <v>168549.41999999998</v>
      </c>
      <c r="H22" s="8">
        <v>165792.24999999997</v>
      </c>
      <c r="I22" s="8">
        <v>165247.4</v>
      </c>
      <c r="J22" s="8">
        <v>176867.76999999996</v>
      </c>
      <c r="K22" s="8">
        <v>172797.63</v>
      </c>
      <c r="L22" s="8">
        <v>171996.79</v>
      </c>
      <c r="M22" s="8">
        <v>185563.81999999998</v>
      </c>
      <c r="N22" s="8">
        <v>162842.99</v>
      </c>
      <c r="O22" s="8">
        <v>163837.19000000003</v>
      </c>
      <c r="P22" s="8">
        <v>163960.09</v>
      </c>
    </row>
    <row r="23" spans="2:16" ht="40.5" x14ac:dyDescent="0.3">
      <c r="B23" s="9"/>
      <c r="C23" s="10" t="s">
        <v>25</v>
      </c>
      <c r="D23" s="8">
        <f t="shared" si="2"/>
        <v>2386371280.769999</v>
      </c>
      <c r="E23" s="8">
        <v>204101742.84</v>
      </c>
      <c r="F23" s="8">
        <v>212300037.86999992</v>
      </c>
      <c r="G23" s="8">
        <v>204758684.66000003</v>
      </c>
      <c r="H23" s="8">
        <v>200534278.03999996</v>
      </c>
      <c r="I23" s="8">
        <v>205028314.48999998</v>
      </c>
      <c r="J23" s="8">
        <v>190723633.04999998</v>
      </c>
      <c r="K23" s="8">
        <v>195025481.04999995</v>
      </c>
      <c r="L23" s="8">
        <v>192926225.16999996</v>
      </c>
      <c r="M23" s="8">
        <v>183188662.08999997</v>
      </c>
      <c r="N23" s="8">
        <v>196238012.66999996</v>
      </c>
      <c r="O23" s="8">
        <v>190167030.23999995</v>
      </c>
      <c r="P23" s="8">
        <v>211379178.59999999</v>
      </c>
    </row>
    <row r="24" spans="2:16" ht="40.5" x14ac:dyDescent="0.3">
      <c r="B24" s="9"/>
      <c r="C24" s="10" t="s">
        <v>26</v>
      </c>
      <c r="D24" s="8">
        <f t="shared" si="2"/>
        <v>2663620.2999999993</v>
      </c>
      <c r="E24" s="8">
        <v>144861.91999999995</v>
      </c>
      <c r="F24" s="8">
        <v>564498.97</v>
      </c>
      <c r="G24" s="8">
        <v>184976.71999999997</v>
      </c>
      <c r="H24" s="8">
        <v>148362.15999999997</v>
      </c>
      <c r="I24" s="8">
        <v>169362.19999999998</v>
      </c>
      <c r="J24" s="8">
        <v>461070.92999999993</v>
      </c>
      <c r="K24" s="8">
        <v>149966.51</v>
      </c>
      <c r="L24" s="8">
        <v>159368.30999999997</v>
      </c>
      <c r="M24" s="8">
        <v>221650.05</v>
      </c>
      <c r="N24" s="8">
        <v>149576.75999999998</v>
      </c>
      <c r="O24" s="8">
        <v>158368.40999999997</v>
      </c>
      <c r="P24" s="8">
        <v>151557.36000000004</v>
      </c>
    </row>
    <row r="25" spans="2:16" ht="40.5" x14ac:dyDescent="0.3">
      <c r="B25" s="9"/>
      <c r="C25" s="10" t="s">
        <v>27</v>
      </c>
      <c r="D25" s="8">
        <f t="shared" si="2"/>
        <v>2551503.64</v>
      </c>
      <c r="E25" s="8">
        <v>35555.300000000003</v>
      </c>
      <c r="F25" s="8">
        <v>49048.070000000007</v>
      </c>
      <c r="G25" s="8">
        <v>36140.230000000003</v>
      </c>
      <c r="H25" s="8">
        <v>36201.250000000007</v>
      </c>
      <c r="I25" s="8">
        <v>36129.090000000004</v>
      </c>
      <c r="J25" s="8">
        <v>2141989.67</v>
      </c>
      <c r="K25" s="8">
        <v>35929.12000000001</v>
      </c>
      <c r="L25" s="8">
        <v>35929.140000000007</v>
      </c>
      <c r="M25" s="8">
        <v>39753.140000000007</v>
      </c>
      <c r="N25" s="8">
        <v>35929.150000000009</v>
      </c>
      <c r="O25" s="8">
        <v>37979.150000000009</v>
      </c>
      <c r="P25" s="8">
        <v>30920.33</v>
      </c>
    </row>
    <row r="26" spans="2:16" x14ac:dyDescent="0.3">
      <c r="B26" s="9"/>
      <c r="C26" s="10" t="s">
        <v>28</v>
      </c>
      <c r="D26" s="8">
        <f t="shared" si="2"/>
        <v>11645155.790000001</v>
      </c>
      <c r="E26" s="8">
        <v>970350.29999999993</v>
      </c>
      <c r="F26" s="8">
        <v>970346.30999999994</v>
      </c>
      <c r="G26" s="8">
        <v>970346.30999999994</v>
      </c>
      <c r="H26" s="8">
        <v>970346.30999999994</v>
      </c>
      <c r="I26" s="8">
        <v>970346.30999999994</v>
      </c>
      <c r="J26" s="8">
        <v>970346.30999999994</v>
      </c>
      <c r="K26" s="8">
        <v>970346.30999999994</v>
      </c>
      <c r="L26" s="8">
        <v>970346.30999999994</v>
      </c>
      <c r="M26" s="8">
        <v>971345.30999999994</v>
      </c>
      <c r="N26" s="8">
        <v>970345.30999999994</v>
      </c>
      <c r="O26" s="8">
        <v>970345.30999999994</v>
      </c>
      <c r="P26" s="8">
        <v>970345.3899999999</v>
      </c>
    </row>
    <row r="27" spans="2:16" ht="40.5" x14ac:dyDescent="0.3">
      <c r="B27" s="9"/>
      <c r="C27" s="10" t="s">
        <v>29</v>
      </c>
      <c r="D27" s="8">
        <f t="shared" si="2"/>
        <v>1078138.2500000002</v>
      </c>
      <c r="E27" s="8">
        <v>6833.33</v>
      </c>
      <c r="F27" s="8">
        <v>305238.06</v>
      </c>
      <c r="G27" s="8">
        <v>71979.73</v>
      </c>
      <c r="H27" s="8">
        <v>30533.33</v>
      </c>
      <c r="I27" s="8">
        <v>6833.33</v>
      </c>
      <c r="J27" s="8">
        <v>573036.12</v>
      </c>
      <c r="K27" s="8">
        <v>8833.33</v>
      </c>
      <c r="L27" s="8">
        <v>6833.33</v>
      </c>
      <c r="M27" s="8">
        <v>13771.3</v>
      </c>
      <c r="N27" s="8">
        <v>40579.730000000003</v>
      </c>
      <c r="O27" s="8">
        <v>6833.33</v>
      </c>
      <c r="P27" s="8">
        <v>6833.33</v>
      </c>
    </row>
    <row r="28" spans="2:16" x14ac:dyDescent="0.3">
      <c r="B28" s="9"/>
      <c r="C28" s="10" t="s">
        <v>30</v>
      </c>
      <c r="D28" s="8">
        <f t="shared" si="2"/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</row>
    <row r="29" spans="2:16" ht="40.5" x14ac:dyDescent="0.3">
      <c r="B29" s="9"/>
      <c r="C29" s="10" t="s">
        <v>31</v>
      </c>
      <c r="D29" s="8">
        <f t="shared" si="2"/>
        <v>4177855.7799999993</v>
      </c>
      <c r="E29" s="8">
        <v>295531.55000000005</v>
      </c>
      <c r="F29" s="8">
        <v>541133.34999999974</v>
      </c>
      <c r="G29" s="8">
        <v>284525.31000000011</v>
      </c>
      <c r="H29" s="8">
        <v>294379.99000000005</v>
      </c>
      <c r="I29" s="8">
        <v>277709.91000000003</v>
      </c>
      <c r="J29" s="8">
        <v>597957.69999999984</v>
      </c>
      <c r="K29" s="8">
        <v>268989.95000000007</v>
      </c>
      <c r="L29" s="8">
        <v>298380.05000000005</v>
      </c>
      <c r="M29" s="8">
        <v>478538.02000000008</v>
      </c>
      <c r="N29" s="8">
        <v>277125.38</v>
      </c>
      <c r="O29" s="8">
        <v>284658.15000000002</v>
      </c>
      <c r="P29" s="8">
        <v>278926.4200000001</v>
      </c>
    </row>
    <row r="30" spans="2:16" x14ac:dyDescent="0.3">
      <c r="B30" s="12" t="s">
        <v>32</v>
      </c>
      <c r="C30" s="12"/>
      <c r="D30" s="8">
        <f>SUM(D31:D39)</f>
        <v>191270677.12</v>
      </c>
      <c r="E30" s="8">
        <f t="shared" ref="E30:P30" si="4">SUM(E31:E39)</f>
        <v>15003027.9</v>
      </c>
      <c r="F30" s="8">
        <f t="shared" si="4"/>
        <v>17239520.070000004</v>
      </c>
      <c r="G30" s="8">
        <f t="shared" si="4"/>
        <v>16248314.019999996</v>
      </c>
      <c r="H30" s="8">
        <f t="shared" si="4"/>
        <v>15274330.269999998</v>
      </c>
      <c r="I30" s="8">
        <f t="shared" si="4"/>
        <v>14706551.539999995</v>
      </c>
      <c r="J30" s="8">
        <f t="shared" si="4"/>
        <v>14102863.359999998</v>
      </c>
      <c r="K30" s="8">
        <f t="shared" si="4"/>
        <v>15729493.029999994</v>
      </c>
      <c r="L30" s="8">
        <f t="shared" si="4"/>
        <v>15237180.809999999</v>
      </c>
      <c r="M30" s="8">
        <f t="shared" si="4"/>
        <v>18463044.349999998</v>
      </c>
      <c r="N30" s="8">
        <f t="shared" si="4"/>
        <v>15308341.639999997</v>
      </c>
      <c r="O30" s="8">
        <f t="shared" si="4"/>
        <v>18276880.940000001</v>
      </c>
      <c r="P30" s="8">
        <f t="shared" si="4"/>
        <v>15681129.189999999</v>
      </c>
    </row>
    <row r="31" spans="2:16" x14ac:dyDescent="0.3">
      <c r="B31" s="9"/>
      <c r="C31" s="10" t="s">
        <v>33</v>
      </c>
      <c r="D31" s="8">
        <f t="shared" si="2"/>
        <v>25751613.70999999</v>
      </c>
      <c r="E31" s="8">
        <v>2118741.9399999995</v>
      </c>
      <c r="F31" s="8">
        <v>2127321.5999999996</v>
      </c>
      <c r="G31" s="8">
        <v>2132221.9699999997</v>
      </c>
      <c r="H31" s="8">
        <v>2133519.5499999998</v>
      </c>
      <c r="I31" s="8">
        <v>2133169.5599999996</v>
      </c>
      <c r="J31" s="8">
        <v>2133274.6999999997</v>
      </c>
      <c r="K31" s="8">
        <v>2133669.5599999996</v>
      </c>
      <c r="L31" s="8">
        <v>2131319.5599999996</v>
      </c>
      <c r="M31" s="8">
        <v>2132916.2299999995</v>
      </c>
      <c r="N31" s="8">
        <v>2321819.5599999996</v>
      </c>
      <c r="O31" s="8">
        <v>2131819.5599999996</v>
      </c>
      <c r="P31" s="8">
        <v>2121819.9199999995</v>
      </c>
    </row>
    <row r="32" spans="2:16" x14ac:dyDescent="0.3">
      <c r="B32" s="9"/>
      <c r="C32" s="10" t="s">
        <v>34</v>
      </c>
      <c r="D32" s="8">
        <f t="shared" si="2"/>
        <v>41982307.959999979</v>
      </c>
      <c r="E32" s="8">
        <v>3365087.0399999986</v>
      </c>
      <c r="F32" s="8">
        <v>3365087.0399999986</v>
      </c>
      <c r="G32" s="8">
        <v>3375087.0399999986</v>
      </c>
      <c r="H32" s="8">
        <v>3400087.0399999986</v>
      </c>
      <c r="I32" s="8">
        <v>3367587.0499999984</v>
      </c>
      <c r="J32" s="8">
        <v>3385616.0699999984</v>
      </c>
      <c r="K32" s="8">
        <v>3391313.7899999986</v>
      </c>
      <c r="L32" s="8">
        <v>3360087.0599999982</v>
      </c>
      <c r="M32" s="8">
        <v>4070087.0599999982</v>
      </c>
      <c r="N32" s="8">
        <v>3372587.0599999982</v>
      </c>
      <c r="O32" s="8">
        <v>3841087.0599999982</v>
      </c>
      <c r="P32" s="8">
        <v>3688594.649999998</v>
      </c>
    </row>
    <row r="33" spans="2:16" ht="40.5" x14ac:dyDescent="0.3">
      <c r="B33" s="9"/>
      <c r="C33" s="10" t="s">
        <v>35</v>
      </c>
      <c r="D33" s="8">
        <f t="shared" si="2"/>
        <v>26069754.270000011</v>
      </c>
      <c r="E33" s="8">
        <v>1977942.8100000008</v>
      </c>
      <c r="F33" s="8">
        <v>2223419.1000000015</v>
      </c>
      <c r="G33" s="8">
        <v>2607718.2399999979</v>
      </c>
      <c r="H33" s="8">
        <v>1927297.5900000008</v>
      </c>
      <c r="I33" s="8">
        <v>1834688.3000000012</v>
      </c>
      <c r="J33" s="8">
        <v>1194944.17</v>
      </c>
      <c r="K33" s="8">
        <v>2594364.3599999985</v>
      </c>
      <c r="L33" s="8">
        <v>2412820.1800000011</v>
      </c>
      <c r="M33" s="8">
        <v>2655559.9600000014</v>
      </c>
      <c r="N33" s="8">
        <v>2198934.1100000013</v>
      </c>
      <c r="O33" s="8">
        <v>2242429.7500000014</v>
      </c>
      <c r="P33" s="8">
        <v>2199635.7000000011</v>
      </c>
    </row>
    <row r="34" spans="2:16" x14ac:dyDescent="0.3">
      <c r="B34" s="9"/>
      <c r="C34" s="10" t="s">
        <v>36</v>
      </c>
      <c r="D34" s="8">
        <f t="shared" si="2"/>
        <v>37006936.080000006</v>
      </c>
      <c r="E34" s="8">
        <v>3087170.46</v>
      </c>
      <c r="F34" s="8">
        <v>3083930.8100000005</v>
      </c>
      <c r="G34" s="8">
        <v>3086803.4800000004</v>
      </c>
      <c r="H34" s="8">
        <v>3075544.79</v>
      </c>
      <c r="I34" s="8">
        <v>3086464.4000000004</v>
      </c>
      <c r="J34" s="8">
        <v>3084791.1800000006</v>
      </c>
      <c r="K34" s="8">
        <v>3082730.37</v>
      </c>
      <c r="L34" s="8">
        <v>3083006.3500000006</v>
      </c>
      <c r="M34" s="8">
        <v>3083750.8100000005</v>
      </c>
      <c r="N34" s="8">
        <v>3085375.2300000004</v>
      </c>
      <c r="O34" s="8">
        <v>3083355.16</v>
      </c>
      <c r="P34" s="8">
        <v>3084013.04</v>
      </c>
    </row>
    <row r="35" spans="2:16" ht="40.5" x14ac:dyDescent="0.3">
      <c r="B35" s="9"/>
      <c r="C35" s="10" t="s">
        <v>37</v>
      </c>
      <c r="D35" s="8">
        <f t="shared" si="2"/>
        <v>21665084.749999993</v>
      </c>
      <c r="E35" s="8">
        <v>1781757.2699999989</v>
      </c>
      <c r="F35" s="8">
        <v>2232209.6900000009</v>
      </c>
      <c r="G35" s="8">
        <v>1787792.8999999987</v>
      </c>
      <c r="H35" s="8">
        <v>1765061.2799999986</v>
      </c>
      <c r="I35" s="8">
        <v>1724022.899999999</v>
      </c>
      <c r="J35" s="8">
        <v>1803542.4299999988</v>
      </c>
      <c r="K35" s="8">
        <v>1743111.3399999989</v>
      </c>
      <c r="L35" s="8">
        <v>1795023.3800000008</v>
      </c>
      <c r="M35" s="8">
        <v>1781570.9499999988</v>
      </c>
      <c r="N35" s="8">
        <v>1723961.3599999987</v>
      </c>
      <c r="O35" s="8">
        <v>1770235.2499999988</v>
      </c>
      <c r="P35" s="8">
        <v>1756795.9999999998</v>
      </c>
    </row>
    <row r="36" spans="2:16" x14ac:dyDescent="0.3">
      <c r="B36" s="9"/>
      <c r="C36" s="10" t="s">
        <v>38</v>
      </c>
      <c r="D36" s="8">
        <f t="shared" si="2"/>
        <v>18994139.859999999</v>
      </c>
      <c r="E36" s="8">
        <v>1471223.99</v>
      </c>
      <c r="F36" s="8">
        <v>1471223.99</v>
      </c>
      <c r="G36" s="8">
        <v>2089435.66</v>
      </c>
      <c r="H36" s="8">
        <v>1514435.66</v>
      </c>
      <c r="I36" s="8">
        <v>1514435.66</v>
      </c>
      <c r="J36" s="8">
        <v>1514435.66</v>
      </c>
      <c r="K36" s="8">
        <v>1514435.66</v>
      </c>
      <c r="L36" s="8">
        <v>1514435.66</v>
      </c>
      <c r="M36" s="8">
        <v>1849770.89</v>
      </c>
      <c r="N36" s="8">
        <v>1514435.68</v>
      </c>
      <c r="O36" s="8">
        <v>1514435.64</v>
      </c>
      <c r="P36" s="8">
        <v>1511435.71</v>
      </c>
    </row>
    <row r="37" spans="2:16" x14ac:dyDescent="0.3">
      <c r="B37" s="9"/>
      <c r="C37" s="10" t="s">
        <v>39</v>
      </c>
      <c r="D37" s="8">
        <f t="shared" si="2"/>
        <v>2475211.66</v>
      </c>
      <c r="E37" s="8">
        <v>192796.39999999994</v>
      </c>
      <c r="F37" s="8">
        <v>202356.19</v>
      </c>
      <c r="G37" s="8">
        <v>221212.96999999997</v>
      </c>
      <c r="H37" s="8">
        <v>203548.97999999995</v>
      </c>
      <c r="I37" s="8">
        <v>201207.52999999997</v>
      </c>
      <c r="J37" s="8">
        <v>223589.16999999993</v>
      </c>
      <c r="K37" s="8">
        <v>201509.57999999996</v>
      </c>
      <c r="L37" s="8">
        <v>207126.24</v>
      </c>
      <c r="M37" s="8">
        <v>224568.74</v>
      </c>
      <c r="N37" s="8">
        <v>202426.25</v>
      </c>
      <c r="O37" s="8">
        <v>200595.90999999997</v>
      </c>
      <c r="P37" s="8">
        <v>194273.7</v>
      </c>
    </row>
    <row r="38" spans="2:16" x14ac:dyDescent="0.3">
      <c r="B38" s="9"/>
      <c r="C38" s="10" t="s">
        <v>40</v>
      </c>
      <c r="D38" s="8">
        <f t="shared" si="2"/>
        <v>6548002.9000000004</v>
      </c>
      <c r="E38" s="8">
        <v>97686.760000000038</v>
      </c>
      <c r="F38" s="8">
        <v>109932.13000000005</v>
      </c>
      <c r="G38" s="8">
        <v>163492.06999999998</v>
      </c>
      <c r="H38" s="8">
        <v>245285.68999999994</v>
      </c>
      <c r="I38" s="8">
        <v>117426.45000000003</v>
      </c>
      <c r="J38" s="8">
        <v>126768.89000000003</v>
      </c>
      <c r="K38" s="8">
        <v>172415.60999999996</v>
      </c>
      <c r="L38" s="8">
        <v>107419.62000000001</v>
      </c>
      <c r="M38" s="8">
        <v>1939918.6199999999</v>
      </c>
      <c r="N38" s="8">
        <v>100059.62000000001</v>
      </c>
      <c r="O38" s="8">
        <v>2867979.85</v>
      </c>
      <c r="P38" s="8">
        <v>499617.59000000014</v>
      </c>
    </row>
    <row r="39" spans="2:16" x14ac:dyDescent="0.3">
      <c r="B39" s="9"/>
      <c r="C39" s="10" t="s">
        <v>41</v>
      </c>
      <c r="D39" s="8">
        <f t="shared" si="2"/>
        <v>10777625.930000002</v>
      </c>
      <c r="E39" s="8">
        <v>910621.23</v>
      </c>
      <c r="F39" s="8">
        <v>2424039.52</v>
      </c>
      <c r="G39" s="8">
        <v>784549.69000000018</v>
      </c>
      <c r="H39" s="8">
        <v>1009549.6900000001</v>
      </c>
      <c r="I39" s="8">
        <v>727549.69000000006</v>
      </c>
      <c r="J39" s="8">
        <v>635901.09000000008</v>
      </c>
      <c r="K39" s="8">
        <v>895942.76</v>
      </c>
      <c r="L39" s="8">
        <v>625942.76000000013</v>
      </c>
      <c r="M39" s="8">
        <v>724901.09000000008</v>
      </c>
      <c r="N39" s="8">
        <v>788742.77000000014</v>
      </c>
      <c r="O39" s="8">
        <v>624942.76</v>
      </c>
      <c r="P39" s="8">
        <v>624942.88</v>
      </c>
    </row>
    <row r="40" spans="2:16" x14ac:dyDescent="0.3">
      <c r="B40" s="12" t="s">
        <v>42</v>
      </c>
      <c r="C40" s="12"/>
      <c r="D40" s="8">
        <f>SUM(D41:D49)</f>
        <v>2678120978.3600006</v>
      </c>
      <c r="E40" s="8">
        <f t="shared" ref="E40:P40" si="5">SUM(E41:E49)</f>
        <v>176655251.70999998</v>
      </c>
      <c r="F40" s="8">
        <f t="shared" si="5"/>
        <v>189514076.15000001</v>
      </c>
      <c r="G40" s="8">
        <f t="shared" si="5"/>
        <v>202521261.61999997</v>
      </c>
      <c r="H40" s="8">
        <f t="shared" si="5"/>
        <v>193246899.88999999</v>
      </c>
      <c r="I40" s="8">
        <f t="shared" si="5"/>
        <v>206781207.31999999</v>
      </c>
      <c r="J40" s="8">
        <f t="shared" si="5"/>
        <v>192342842.71000001</v>
      </c>
      <c r="K40" s="8">
        <f t="shared" si="5"/>
        <v>181008195.97000003</v>
      </c>
      <c r="L40" s="8">
        <f t="shared" si="5"/>
        <v>199155589.48000002</v>
      </c>
      <c r="M40" s="8">
        <f t="shared" si="5"/>
        <v>222531117.12</v>
      </c>
      <c r="N40" s="8">
        <f t="shared" si="5"/>
        <v>206318609.93000001</v>
      </c>
      <c r="O40" s="8">
        <f t="shared" si="5"/>
        <v>199499200.74000001</v>
      </c>
      <c r="P40" s="8">
        <f t="shared" si="5"/>
        <v>508546725.72000009</v>
      </c>
    </row>
    <row r="41" spans="2:16" ht="40.5" x14ac:dyDescent="0.3">
      <c r="B41" s="9"/>
      <c r="C41" s="10" t="s">
        <v>43</v>
      </c>
      <c r="D41" s="8">
        <f t="shared" si="2"/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</row>
    <row r="42" spans="2:16" x14ac:dyDescent="0.3">
      <c r="B42" s="9"/>
      <c r="C42" s="10" t="s">
        <v>44</v>
      </c>
      <c r="D42" s="8">
        <f t="shared" si="2"/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2:16" x14ac:dyDescent="0.3">
      <c r="B43" s="9"/>
      <c r="C43" s="10" t="s">
        <v>45</v>
      </c>
      <c r="D43" s="8">
        <f t="shared" si="2"/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2:16" x14ac:dyDescent="0.3">
      <c r="B44" s="9"/>
      <c r="C44" s="10" t="s">
        <v>46</v>
      </c>
      <c r="D44" s="8">
        <f t="shared" si="2"/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2:16" x14ac:dyDescent="0.3">
      <c r="B45" s="9"/>
      <c r="C45" s="10" t="s">
        <v>47</v>
      </c>
      <c r="D45" s="8">
        <f t="shared" si="2"/>
        <v>2678120978.3600006</v>
      </c>
      <c r="E45" s="8">
        <v>176655251.70999998</v>
      </c>
      <c r="F45" s="8">
        <v>189514076.15000001</v>
      </c>
      <c r="G45" s="8">
        <v>202521261.61999997</v>
      </c>
      <c r="H45" s="8">
        <v>193246899.88999999</v>
      </c>
      <c r="I45" s="8">
        <v>206781207.31999999</v>
      </c>
      <c r="J45" s="8">
        <v>192342842.71000001</v>
      </c>
      <c r="K45" s="8">
        <v>181008195.97000003</v>
      </c>
      <c r="L45" s="8">
        <v>199155589.48000002</v>
      </c>
      <c r="M45" s="8">
        <v>222531117.12</v>
      </c>
      <c r="N45" s="8">
        <v>206318609.93000001</v>
      </c>
      <c r="O45" s="8">
        <v>199499200.74000001</v>
      </c>
      <c r="P45" s="8">
        <v>508546725.72000009</v>
      </c>
    </row>
    <row r="46" spans="2:16" ht="40.5" x14ac:dyDescent="0.3">
      <c r="B46" s="9"/>
      <c r="C46" s="10" t="s">
        <v>48</v>
      </c>
      <c r="D46" s="8">
        <f t="shared" si="2"/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7" spans="2:16" x14ac:dyDescent="0.3">
      <c r="B47" s="9"/>
      <c r="C47" s="10" t="s">
        <v>49</v>
      </c>
      <c r="D47" s="8">
        <f t="shared" si="2"/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</row>
    <row r="48" spans="2:16" x14ac:dyDescent="0.3">
      <c r="B48" s="9"/>
      <c r="C48" s="10" t="s">
        <v>50</v>
      </c>
      <c r="D48" s="8">
        <f t="shared" si="2"/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</row>
    <row r="49" spans="2:16" x14ac:dyDescent="0.3">
      <c r="B49" s="9"/>
      <c r="C49" s="10" t="s">
        <v>51</v>
      </c>
      <c r="D49" s="8">
        <f t="shared" si="2"/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</row>
    <row r="50" spans="2:16" x14ac:dyDescent="0.3">
      <c r="B50" s="12" t="s">
        <v>52</v>
      </c>
      <c r="C50" s="12"/>
      <c r="D50" s="8">
        <f>SUM(D51:D59)</f>
        <v>10908208.449999992</v>
      </c>
      <c r="E50" s="8">
        <f t="shared" ref="E50:P50" si="6">SUM(E51:E59)</f>
        <v>909117.38</v>
      </c>
      <c r="F50" s="8">
        <f t="shared" si="6"/>
        <v>9938217.3699999992</v>
      </c>
      <c r="G50" s="8">
        <f t="shared" si="6"/>
        <v>10117.370000000001</v>
      </c>
      <c r="H50" s="8">
        <f t="shared" si="6"/>
        <v>117.37</v>
      </c>
      <c r="I50" s="8">
        <f t="shared" si="6"/>
        <v>117.37</v>
      </c>
      <c r="J50" s="8">
        <f t="shared" si="6"/>
        <v>49817.37</v>
      </c>
      <c r="K50" s="8">
        <f t="shared" si="6"/>
        <v>117.37</v>
      </c>
      <c r="L50" s="8">
        <f t="shared" si="6"/>
        <v>117.37</v>
      </c>
      <c r="M50" s="8">
        <f t="shared" si="6"/>
        <v>117.37</v>
      </c>
      <c r="N50" s="8">
        <f t="shared" si="6"/>
        <v>117.37</v>
      </c>
      <c r="O50" s="8">
        <f t="shared" si="6"/>
        <v>117.37</v>
      </c>
      <c r="P50" s="8">
        <f t="shared" si="6"/>
        <v>117.37</v>
      </c>
    </row>
    <row r="51" spans="2:16" x14ac:dyDescent="0.3">
      <c r="B51" s="9"/>
      <c r="C51" s="10" t="s">
        <v>53</v>
      </c>
      <c r="D51" s="8">
        <f t="shared" si="2"/>
        <v>10461308.449999992</v>
      </c>
      <c r="E51" s="8">
        <v>909117.38</v>
      </c>
      <c r="F51" s="8">
        <v>9501317.3699999992</v>
      </c>
      <c r="G51" s="8">
        <v>117.37</v>
      </c>
      <c r="H51" s="8">
        <v>117.37</v>
      </c>
      <c r="I51" s="8">
        <v>117.37</v>
      </c>
      <c r="J51" s="8">
        <v>49817.37</v>
      </c>
      <c r="K51" s="8">
        <v>117.37</v>
      </c>
      <c r="L51" s="8">
        <v>117.37</v>
      </c>
      <c r="M51" s="8">
        <v>117.37</v>
      </c>
      <c r="N51" s="8">
        <v>117.37</v>
      </c>
      <c r="O51" s="8">
        <v>117.37</v>
      </c>
      <c r="P51" s="8">
        <v>117.37</v>
      </c>
    </row>
    <row r="52" spans="2:16" x14ac:dyDescent="0.3">
      <c r="B52" s="9"/>
      <c r="C52" s="10" t="s">
        <v>54</v>
      </c>
      <c r="D52" s="8">
        <f t="shared" si="2"/>
        <v>300000</v>
      </c>
      <c r="E52" s="8">
        <v>0</v>
      </c>
      <c r="F52" s="8">
        <v>290000</v>
      </c>
      <c r="G52" s="8">
        <v>10000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</row>
    <row r="53" spans="2:16" x14ac:dyDescent="0.3">
      <c r="B53" s="9"/>
      <c r="C53" s="10" t="s">
        <v>55</v>
      </c>
      <c r="D53" s="8">
        <f t="shared" si="2"/>
        <v>20000</v>
      </c>
      <c r="E53" s="8">
        <v>0</v>
      </c>
      <c r="F53" s="8">
        <v>20000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</row>
    <row r="54" spans="2:16" x14ac:dyDescent="0.3">
      <c r="B54" s="9"/>
      <c r="C54" s="10" t="s">
        <v>56</v>
      </c>
      <c r="D54" s="8">
        <f t="shared" si="2"/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</row>
    <row r="55" spans="2:16" x14ac:dyDescent="0.3">
      <c r="B55" s="9"/>
      <c r="C55" s="10" t="s">
        <v>57</v>
      </c>
      <c r="D55" s="8">
        <f t="shared" si="2"/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</row>
    <row r="56" spans="2:16" x14ac:dyDescent="0.3">
      <c r="B56" s="9"/>
      <c r="C56" s="10" t="s">
        <v>58</v>
      </c>
      <c r="D56" s="8">
        <f t="shared" si="2"/>
        <v>126900</v>
      </c>
      <c r="E56" s="8">
        <v>0</v>
      </c>
      <c r="F56" s="8">
        <v>126900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</row>
    <row r="57" spans="2:16" x14ac:dyDescent="0.3">
      <c r="B57" s="9"/>
      <c r="C57" s="10" t="s">
        <v>59</v>
      </c>
      <c r="D57" s="8">
        <f t="shared" si="2"/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</row>
    <row r="58" spans="2:16" x14ac:dyDescent="0.3">
      <c r="B58" s="9"/>
      <c r="C58" s="10" t="s">
        <v>60</v>
      </c>
      <c r="D58" s="8">
        <f t="shared" si="2"/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</row>
    <row r="59" spans="2:16" x14ac:dyDescent="0.3">
      <c r="B59" s="9"/>
      <c r="C59" s="10" t="s">
        <v>61</v>
      </c>
      <c r="D59" s="8">
        <f t="shared" si="2"/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</row>
    <row r="60" spans="2:16" x14ac:dyDescent="0.3">
      <c r="B60" s="12" t="s">
        <v>62</v>
      </c>
      <c r="C60" s="12"/>
      <c r="D60" s="8">
        <f>SUM(D61:D63)</f>
        <v>3368000</v>
      </c>
      <c r="E60" s="8">
        <f t="shared" ref="E60:P60" si="7">SUM(E61:E63)</f>
        <v>0</v>
      </c>
      <c r="F60" s="8">
        <f t="shared" si="7"/>
        <v>1500000</v>
      </c>
      <c r="G60" s="8">
        <f t="shared" si="7"/>
        <v>1368000</v>
      </c>
      <c r="H60" s="8">
        <f t="shared" si="7"/>
        <v>500000</v>
      </c>
      <c r="I60" s="8">
        <f t="shared" si="7"/>
        <v>0</v>
      </c>
      <c r="J60" s="8">
        <f t="shared" si="7"/>
        <v>0</v>
      </c>
      <c r="K60" s="8">
        <f t="shared" si="7"/>
        <v>0</v>
      </c>
      <c r="L60" s="8">
        <f t="shared" si="7"/>
        <v>0</v>
      </c>
      <c r="M60" s="8">
        <f t="shared" si="7"/>
        <v>0</v>
      </c>
      <c r="N60" s="8">
        <f t="shared" si="7"/>
        <v>0</v>
      </c>
      <c r="O60" s="8">
        <f t="shared" si="7"/>
        <v>0</v>
      </c>
      <c r="P60" s="8">
        <f t="shared" si="7"/>
        <v>0</v>
      </c>
    </row>
    <row r="61" spans="2:16" x14ac:dyDescent="0.3">
      <c r="B61" s="9"/>
      <c r="C61" s="10" t="s">
        <v>63</v>
      </c>
      <c r="D61" s="8">
        <f t="shared" si="2"/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</row>
    <row r="62" spans="2:16" x14ac:dyDescent="0.3">
      <c r="B62" s="9"/>
      <c r="C62" s="10" t="s">
        <v>64</v>
      </c>
      <c r="D62" s="8">
        <f t="shared" si="2"/>
        <v>3368000</v>
      </c>
      <c r="E62" s="8">
        <v>0</v>
      </c>
      <c r="F62" s="8">
        <v>1500000</v>
      </c>
      <c r="G62" s="8">
        <v>1368000</v>
      </c>
      <c r="H62" s="8">
        <v>500000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</row>
    <row r="63" spans="2:16" x14ac:dyDescent="0.3">
      <c r="B63" s="9"/>
      <c r="C63" s="10" t="s">
        <v>65</v>
      </c>
      <c r="D63" s="8">
        <f t="shared" si="2"/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</row>
    <row r="64" spans="2:16" x14ac:dyDescent="0.3">
      <c r="B64" s="12" t="s">
        <v>66</v>
      </c>
      <c r="C64" s="12"/>
      <c r="D64" s="8">
        <f>SUM(D65:D71)</f>
        <v>0</v>
      </c>
      <c r="E64" s="8">
        <f t="shared" ref="E64:P64" si="8">SUM(E65:E71)</f>
        <v>0</v>
      </c>
      <c r="F64" s="8">
        <f t="shared" si="8"/>
        <v>0</v>
      </c>
      <c r="G64" s="8">
        <f t="shared" si="8"/>
        <v>0</v>
      </c>
      <c r="H64" s="8">
        <f t="shared" si="8"/>
        <v>0</v>
      </c>
      <c r="I64" s="8">
        <f t="shared" si="8"/>
        <v>0</v>
      </c>
      <c r="J64" s="8">
        <f t="shared" si="8"/>
        <v>0</v>
      </c>
      <c r="K64" s="8">
        <f t="shared" si="8"/>
        <v>0</v>
      </c>
      <c r="L64" s="8">
        <f t="shared" si="8"/>
        <v>0</v>
      </c>
      <c r="M64" s="8">
        <f t="shared" si="8"/>
        <v>0</v>
      </c>
      <c r="N64" s="8">
        <f t="shared" si="8"/>
        <v>0</v>
      </c>
      <c r="O64" s="8">
        <f t="shared" si="8"/>
        <v>0</v>
      </c>
      <c r="P64" s="8">
        <f t="shared" si="8"/>
        <v>0</v>
      </c>
    </row>
    <row r="65" spans="2:16" ht="40.5" x14ac:dyDescent="0.3">
      <c r="B65" s="9"/>
      <c r="C65" s="10" t="s">
        <v>67</v>
      </c>
      <c r="D65" s="8">
        <f t="shared" ref="D65:D83" si="9">SUM(E65:P65)</f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</row>
    <row r="66" spans="2:16" x14ac:dyDescent="0.3">
      <c r="B66" s="9"/>
      <c r="C66" s="10" t="s">
        <v>68</v>
      </c>
      <c r="D66" s="8">
        <f t="shared" si="9"/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</row>
    <row r="67" spans="2:16" x14ac:dyDescent="0.3">
      <c r="B67" s="9"/>
      <c r="C67" s="10" t="s">
        <v>69</v>
      </c>
      <c r="D67" s="8">
        <f t="shared" si="9"/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</row>
    <row r="68" spans="2:16" x14ac:dyDescent="0.3">
      <c r="B68" s="9"/>
      <c r="C68" s="10" t="s">
        <v>70</v>
      </c>
      <c r="D68" s="8">
        <f t="shared" si="9"/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</row>
    <row r="69" spans="2:16" ht="40.5" x14ac:dyDescent="0.3">
      <c r="B69" s="9"/>
      <c r="C69" s="10" t="s">
        <v>71</v>
      </c>
      <c r="D69" s="8">
        <f t="shared" si="9"/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</row>
    <row r="70" spans="2:16" x14ac:dyDescent="0.3">
      <c r="B70" s="9"/>
      <c r="C70" s="10" t="s">
        <v>72</v>
      </c>
      <c r="D70" s="8">
        <f t="shared" si="9"/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</row>
    <row r="71" spans="2:16" ht="40.5" x14ac:dyDescent="0.3">
      <c r="B71" s="9"/>
      <c r="C71" s="10" t="s">
        <v>73</v>
      </c>
      <c r="D71" s="8">
        <f t="shared" si="9"/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</row>
    <row r="72" spans="2:16" x14ac:dyDescent="0.3">
      <c r="B72" s="12" t="s">
        <v>74</v>
      </c>
      <c r="C72" s="12"/>
      <c r="D72" s="8">
        <f>SUM(D73:D75)</f>
        <v>0</v>
      </c>
      <c r="E72" s="8">
        <f t="shared" ref="E72:P72" si="10">SUM(E73:E75)</f>
        <v>0</v>
      </c>
      <c r="F72" s="8">
        <f t="shared" si="10"/>
        <v>0</v>
      </c>
      <c r="G72" s="8">
        <f t="shared" si="10"/>
        <v>0</v>
      </c>
      <c r="H72" s="8">
        <f t="shared" si="10"/>
        <v>0</v>
      </c>
      <c r="I72" s="8">
        <f t="shared" si="10"/>
        <v>0</v>
      </c>
      <c r="J72" s="8">
        <f t="shared" si="10"/>
        <v>0</v>
      </c>
      <c r="K72" s="8">
        <f t="shared" si="10"/>
        <v>0</v>
      </c>
      <c r="L72" s="8">
        <f t="shared" si="10"/>
        <v>0</v>
      </c>
      <c r="M72" s="8">
        <f t="shared" si="10"/>
        <v>0</v>
      </c>
      <c r="N72" s="8">
        <f t="shared" si="10"/>
        <v>0</v>
      </c>
      <c r="O72" s="8">
        <f t="shared" si="10"/>
        <v>0</v>
      </c>
      <c r="P72" s="8">
        <f t="shared" si="10"/>
        <v>0</v>
      </c>
    </row>
    <row r="73" spans="2:16" x14ac:dyDescent="0.3">
      <c r="B73" s="9"/>
      <c r="C73" s="10" t="s">
        <v>75</v>
      </c>
      <c r="D73" s="8">
        <f t="shared" si="9"/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</row>
    <row r="74" spans="2:16" x14ac:dyDescent="0.3">
      <c r="B74" s="9"/>
      <c r="C74" s="10" t="s">
        <v>76</v>
      </c>
      <c r="D74" s="8">
        <f t="shared" si="9"/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</row>
    <row r="75" spans="2:16" x14ac:dyDescent="0.3">
      <c r="B75" s="9"/>
      <c r="C75" s="10" t="s">
        <v>77</v>
      </c>
      <c r="D75" s="8">
        <f t="shared" si="9"/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</row>
    <row r="76" spans="2:16" x14ac:dyDescent="0.3">
      <c r="B76" s="12" t="s">
        <v>78</v>
      </c>
      <c r="C76" s="12"/>
      <c r="D76" s="8">
        <f>SUM(D77:D83)</f>
        <v>0</v>
      </c>
      <c r="E76" s="8">
        <f t="shared" ref="E76:P76" si="11">SUM(E77:E83)</f>
        <v>0</v>
      </c>
      <c r="F76" s="8">
        <f t="shared" si="11"/>
        <v>0</v>
      </c>
      <c r="G76" s="8">
        <f t="shared" si="11"/>
        <v>0</v>
      </c>
      <c r="H76" s="8">
        <f t="shared" si="11"/>
        <v>0</v>
      </c>
      <c r="I76" s="8">
        <f t="shared" si="11"/>
        <v>0</v>
      </c>
      <c r="J76" s="8">
        <f t="shared" si="11"/>
        <v>0</v>
      </c>
      <c r="K76" s="8">
        <f t="shared" si="11"/>
        <v>0</v>
      </c>
      <c r="L76" s="8">
        <f t="shared" si="11"/>
        <v>0</v>
      </c>
      <c r="M76" s="8">
        <f t="shared" si="11"/>
        <v>0</v>
      </c>
      <c r="N76" s="8">
        <f t="shared" si="11"/>
        <v>0</v>
      </c>
      <c r="O76" s="8">
        <f t="shared" si="11"/>
        <v>0</v>
      </c>
      <c r="P76" s="8">
        <f t="shared" si="11"/>
        <v>0</v>
      </c>
    </row>
    <row r="77" spans="2:16" x14ac:dyDescent="0.3">
      <c r="B77" s="9"/>
      <c r="C77" s="10" t="s">
        <v>79</v>
      </c>
      <c r="D77" s="8">
        <f t="shared" si="9"/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</row>
    <row r="78" spans="2:16" x14ac:dyDescent="0.3">
      <c r="B78" s="9"/>
      <c r="C78" s="10" t="s">
        <v>80</v>
      </c>
      <c r="D78" s="8">
        <f t="shared" si="9"/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</row>
    <row r="79" spans="2:16" x14ac:dyDescent="0.3">
      <c r="B79" s="9"/>
      <c r="C79" s="10" t="s">
        <v>81</v>
      </c>
      <c r="D79" s="8">
        <f t="shared" si="9"/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</row>
    <row r="80" spans="2:16" x14ac:dyDescent="0.3">
      <c r="B80" s="9"/>
      <c r="C80" s="10" t="s">
        <v>82</v>
      </c>
      <c r="D80" s="8">
        <f t="shared" si="9"/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</row>
    <row r="81" spans="2:16" x14ac:dyDescent="0.3">
      <c r="B81" s="9"/>
      <c r="C81" s="10" t="s">
        <v>83</v>
      </c>
      <c r="D81" s="8">
        <f t="shared" si="9"/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</row>
    <row r="82" spans="2:16" x14ac:dyDescent="0.3">
      <c r="B82" s="9"/>
      <c r="C82" s="10" t="s">
        <v>84</v>
      </c>
      <c r="D82" s="8">
        <f t="shared" si="9"/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</row>
    <row r="83" spans="2:16" ht="40.5" x14ac:dyDescent="0.3">
      <c r="B83" s="9"/>
      <c r="C83" s="10" t="s">
        <v>85</v>
      </c>
      <c r="D83" s="8">
        <f t="shared" si="9"/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</row>
  </sheetData>
  <mergeCells count="14">
    <mergeCell ref="B11:C11"/>
    <mergeCell ref="B6:O6"/>
    <mergeCell ref="B3:P3"/>
    <mergeCell ref="B4:P4"/>
    <mergeCell ref="B5:P5"/>
    <mergeCell ref="B60:C60"/>
    <mergeCell ref="B64:C64"/>
    <mergeCell ref="B72:C72"/>
    <mergeCell ref="B76:C76"/>
    <mergeCell ref="B12:C12"/>
    <mergeCell ref="B20:C20"/>
    <mergeCell ref="B30:C30"/>
    <mergeCell ref="B40:C40"/>
    <mergeCell ref="B50:C50"/>
  </mergeCells>
  <printOptions horizontalCentered="1"/>
  <pageMargins left="0.70866141732283472" right="0.70866141732283472" top="0.74803149606299213" bottom="0.74803149606299213" header="0.31496062992125984" footer="0.31496062992125984"/>
  <pageSetup scale="26" orientation="landscape" r:id="rId1"/>
  <ignoredErrors>
    <ignoredError sqref="E20:P20 E30:P30 E40:P40 E50:P50 E60:P60 D64:P64 E72:P72" formulaRange="1"/>
    <ignoredError sqref="D20 D30 D40 D50 D72 D60" formula="1" formulaRange="1"/>
    <ignoredError sqref="D7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del Presupuesto de 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Isabel Urbina Luna</cp:lastModifiedBy>
  <cp:lastPrinted>2018-04-17T22:40:04Z</cp:lastPrinted>
  <dcterms:created xsi:type="dcterms:W3CDTF">2014-01-23T15:01:32Z</dcterms:created>
  <dcterms:modified xsi:type="dcterms:W3CDTF">2018-04-17T22:56:42Z</dcterms:modified>
</cp:coreProperties>
</file>